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сайт 2025\"/>
    </mc:Choice>
  </mc:AlternateContent>
  <bookViews>
    <workbookView xWindow="0" yWindow="0" windowWidth="21570" windowHeight="75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L157" i="1" l="1"/>
  <c r="L176" i="1"/>
  <c r="L43" i="1"/>
  <c r="L24" i="1"/>
  <c r="J119" i="1"/>
  <c r="G119" i="1"/>
  <c r="J138" i="1"/>
  <c r="H100" i="1"/>
  <c r="F100" i="1"/>
  <c r="L81" i="1"/>
  <c r="L100" i="1"/>
  <c r="L138" i="1"/>
  <c r="L62" i="1"/>
  <c r="I157" i="1"/>
  <c r="G138" i="1"/>
  <c r="I119" i="1"/>
  <c r="H119" i="1"/>
  <c r="J100" i="1"/>
  <c r="I100" i="1"/>
  <c r="G100" i="1"/>
  <c r="G81" i="1"/>
  <c r="J81" i="1"/>
  <c r="I81" i="1"/>
  <c r="F81" i="1"/>
  <c r="F196" i="1" s="1"/>
  <c r="I62" i="1"/>
  <c r="H62" i="1"/>
  <c r="G62" i="1"/>
  <c r="I43" i="1"/>
  <c r="H43" i="1"/>
  <c r="G43" i="1"/>
  <c r="I24" i="1"/>
  <c r="H24" i="1"/>
  <c r="J24" i="1"/>
  <c r="L196" i="1" l="1"/>
  <c r="G196" i="1"/>
  <c r="J196" i="1"/>
  <c r="I196" i="1"/>
  <c r="H196" i="1"/>
</calcChain>
</file>

<file path=xl/sharedStrings.xml><?xml version="1.0" encoding="utf-8"?>
<sst xmlns="http://schemas.openxmlformats.org/spreadsheetml/2006/main" count="428" uniqueCount="163">
  <si>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</si>
  <si>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</si>
  <si>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</si>
  <si>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</si>
  <si>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</si>
  <si>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</si>
  <si>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</si>
  <si>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</si>
  <si>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</si>
  <si>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</si>
  <si>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</si>
  <si>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</si>
  <si>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</si>
  <si>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</si>
  <si>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</si>
  <si>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</si>
  <si>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</si>
  <si>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</si>
  <si>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</si>
  <si>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</si>
  <si>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</si>
  <si>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</si>
  <si>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</si>
  <si>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</si>
  <si>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</si>
  <si>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</si>
  <si>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</si>
  <si>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</si>
  <si>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</si>
  <si>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</si>
  <si>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</si>
  <si>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</si>
  <si>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</si>
  <si>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</si>
  <si>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</si>
  <si>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</si>
  <si>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</si>
  <si>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</si>
  <si>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</si>
  <si>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92</t>
  </si>
  <si>
    <t>Директор</t>
  </si>
  <si>
    <t>Д.Н. Зимин</t>
  </si>
  <si>
    <t>Макароны отварные с сыром</t>
  </si>
  <si>
    <t>54-3г</t>
  </si>
  <si>
    <t>Какао с молоком сгущенным</t>
  </si>
  <si>
    <t>54-22гн</t>
  </si>
  <si>
    <t>пром</t>
  </si>
  <si>
    <t>Борщ с капустой и картофелем со сметаной</t>
  </si>
  <si>
    <t>54-2с</t>
  </si>
  <si>
    <t>Каша перловая рассыпчатая</t>
  </si>
  <si>
    <t>54-5г</t>
  </si>
  <si>
    <t>Бефстроганов из отварной говядины</t>
  </si>
  <si>
    <t>54-1м</t>
  </si>
  <si>
    <t>Компот из кураги</t>
  </si>
  <si>
    <t>54-2хн</t>
  </si>
  <si>
    <t>Каша вязкая молочная пшеничная</t>
  </si>
  <si>
    <t>54-13к</t>
  </si>
  <si>
    <t>Кофейный напиток с молоком</t>
  </si>
  <si>
    <t>54-23г</t>
  </si>
  <si>
    <t>Суп крестьянский с крупой (перловая)</t>
  </si>
  <si>
    <t>54-10с</t>
  </si>
  <si>
    <t>Рыба тушеная в томате с овощами (минтай)</t>
  </si>
  <si>
    <t>54-11р</t>
  </si>
  <si>
    <t>Рис отварной</t>
  </si>
  <si>
    <t>54-6г</t>
  </si>
  <si>
    <t>Компот из клюквы</t>
  </si>
  <si>
    <t>54-12хн</t>
  </si>
  <si>
    <t>Омлет натуральный</t>
  </si>
  <si>
    <t>54-1о</t>
  </si>
  <si>
    <t>Чай с лимоном и сахаром</t>
  </si>
  <si>
    <t>54-3гн</t>
  </si>
  <si>
    <t>Рассольник Ленинградский</t>
  </si>
  <si>
    <t>54-3с</t>
  </si>
  <si>
    <t>Жаркое по-домашнему</t>
  </si>
  <si>
    <t>54-9м</t>
  </si>
  <si>
    <t>Компот из клубники</t>
  </si>
  <si>
    <t>54-31хн</t>
  </si>
  <si>
    <t>Чай с сахаром</t>
  </si>
  <si>
    <t>54-2гн</t>
  </si>
  <si>
    <t>Салат из свеклы отварной</t>
  </si>
  <si>
    <t>54-13з</t>
  </si>
  <si>
    <t>Щи из свежей капусты со сметаной</t>
  </si>
  <si>
    <t>54-1с</t>
  </si>
  <si>
    <t>Картофельное пюре</t>
  </si>
  <si>
    <t>54-11г</t>
  </si>
  <si>
    <t>Компот из чернослива</t>
  </si>
  <si>
    <t>54-3хн</t>
  </si>
  <si>
    <t>Пудинг из творога с яблоками</t>
  </si>
  <si>
    <t>54-4т</t>
  </si>
  <si>
    <t>Какао с молоком</t>
  </si>
  <si>
    <t>54-21гн</t>
  </si>
  <si>
    <t>Маринад овощной с томатом</t>
  </si>
  <si>
    <t>54-23з</t>
  </si>
  <si>
    <t>Суп гороховый</t>
  </si>
  <si>
    <t>54-8с</t>
  </si>
  <si>
    <t>Каша гречневая рассыпчатая</t>
  </si>
  <si>
    <t>54-4г</t>
  </si>
  <si>
    <t>Компот из вишни</t>
  </si>
  <si>
    <t>54-6хн</t>
  </si>
  <si>
    <t>Омлет с сыром</t>
  </si>
  <si>
    <t>54-4о</t>
  </si>
  <si>
    <t>54-3з</t>
  </si>
  <si>
    <t>Плов из отварной говядины</t>
  </si>
  <si>
    <t>54-11м</t>
  </si>
  <si>
    <t>Чай с молоком и сахаром</t>
  </si>
  <si>
    <t>54-4гн</t>
  </si>
  <si>
    <t>Печень говяжья по-строгановски</t>
  </si>
  <si>
    <t>54-18м</t>
  </si>
  <si>
    <t>Компот из смородины</t>
  </si>
  <si>
    <t>54-7хн</t>
  </si>
  <si>
    <t>Каша жидкая молочная рисовая</t>
  </si>
  <si>
    <t>54-25.1к</t>
  </si>
  <si>
    <t>54-23гн</t>
  </si>
  <si>
    <t>Салат из свеклы с черносливом</t>
  </si>
  <si>
    <t>54-18з</t>
  </si>
  <si>
    <t>Суп картофельный с макаронными изделиями</t>
  </si>
  <si>
    <t>54-7с</t>
  </si>
  <si>
    <t>54-25м</t>
  </si>
  <si>
    <t>Курица тушеная с морковью</t>
  </si>
  <si>
    <t>Рис с овощами</t>
  </si>
  <si>
    <t>54-26г</t>
  </si>
  <si>
    <t>Напиток из шиповника</t>
  </si>
  <si>
    <t>54-13хн</t>
  </si>
  <si>
    <t>Салат из свежих помидоров и огурцов</t>
  </si>
  <si>
    <t>54-5з</t>
  </si>
  <si>
    <t>Суп из овощей с фрикадельками мясными</t>
  </si>
  <si>
    <t>54-5с</t>
  </si>
  <si>
    <t>Макароны отварные</t>
  </si>
  <si>
    <t>54-1г</t>
  </si>
  <si>
    <t>Котлеты рыбная (минтай), соус сметанный</t>
  </si>
  <si>
    <t>54-3р, 54-1соус</t>
  </si>
  <si>
    <t>Каша вязкая молочная овсяная</t>
  </si>
  <si>
    <t>54-9к</t>
  </si>
  <si>
    <t>54-2з</t>
  </si>
  <si>
    <t>Суп с рыбными консервами (сайра)</t>
  </si>
  <si>
    <t>54-27с</t>
  </si>
  <si>
    <t>Котлета из курица</t>
  </si>
  <si>
    <t>54-5м</t>
  </si>
  <si>
    <t>Горошница</t>
  </si>
  <si>
    <t>54-21г</t>
  </si>
  <si>
    <t>Гуляш из говядины</t>
  </si>
  <si>
    <t>54-2м</t>
  </si>
  <si>
    <t>53-19з</t>
  </si>
  <si>
    <t>хол.блюдо</t>
  </si>
  <si>
    <t>Сыр твердых сортов в нарезке</t>
  </si>
  <si>
    <t>54-1з</t>
  </si>
  <si>
    <t>54-29м</t>
  </si>
  <si>
    <t>Запеканка из творога</t>
  </si>
  <si>
    <t>54-1т</t>
  </si>
  <si>
    <t>54-22з</t>
  </si>
  <si>
    <t>Маринад овощной со свеклой</t>
  </si>
  <si>
    <t>Хлеб пшеничный</t>
  </si>
  <si>
    <t>Хлеб бородинский</t>
  </si>
  <si>
    <t>Хлеб пшеничный/Хлеб бородинский</t>
  </si>
  <si>
    <t>Фрикадельки из говядины/соус белый основной</t>
  </si>
  <si>
    <t>Джем</t>
  </si>
  <si>
    <t>Апельсин</t>
  </si>
  <si>
    <t>Банан</t>
  </si>
  <si>
    <t>Перец болгарский в нарезке</t>
  </si>
  <si>
    <t>Яблоко</t>
  </si>
  <si>
    <t>Помидор в нарезке</t>
  </si>
  <si>
    <t>Масло сливочное (порциями)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</si>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</sst>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7.9</v>
      </c>
      <c r="H6" s="40">
        <v>6.8</v>
      </c>
      <c r="I6" s="40">
        <v>28.7</v>
      </c>
      <c r="J6" s="40">
        <v>207.7</v>
      </c>
      <c r="K6" s="41" t="s">
        <v>43</v>
      </c>
      <c r="L6" s="40">
        <v>91.4</v>
      </c>
    </row>
    <row r="7" spans="1:12" ht="15" x14ac:dyDescent="0.25">
      <c r="A7" s="23"/>
      <c r="B7" s="15"/>
      <c r="C7" s="11"/>
      <c r="D7" s="6" t="s">
        <v>143</v>
      </c>
      <c r="E7" s="42" t="s">
        <v>161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142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3.5</v>
      </c>
      <c r="H8" s="43">
        <v>3.4</v>
      </c>
      <c r="I8" s="43">
        <v>22.3</v>
      </c>
      <c r="J8" s="43">
        <v>133.4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153</v>
      </c>
      <c r="F9" s="43">
        <v>40</v>
      </c>
      <c r="G9" s="43">
        <v>2.9</v>
      </c>
      <c r="H9" s="43">
        <v>0.5</v>
      </c>
      <c r="I9" s="43">
        <v>17.8</v>
      </c>
      <c r="J9" s="43">
        <v>86.5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156</v>
      </c>
      <c r="F10" s="43">
        <v>120</v>
      </c>
      <c r="G10" s="43">
        <v>1.1000000000000001</v>
      </c>
      <c r="H10" s="43">
        <v>0.2</v>
      </c>
      <c r="I10" s="43">
        <v>9.6999999999999993</v>
      </c>
      <c r="J10" s="43">
        <v>45.4</v>
      </c>
      <c r="K10" s="44" t="s">
        <v>46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</v>
      </c>
      <c r="H13" s="19">
        <f t="shared" si="0"/>
        <v>18.2</v>
      </c>
      <c r="I13" s="19">
        <f t="shared" si="0"/>
        <v>78.600000000000009</v>
      </c>
      <c r="J13" s="19">
        <f t="shared" si="0"/>
        <v>539.09999999999991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150</v>
      </c>
      <c r="F14" s="43">
        <v>60</v>
      </c>
      <c r="G14" s="43">
        <v>0.8</v>
      </c>
      <c r="H14" s="43">
        <v>5.3</v>
      </c>
      <c r="I14" s="43">
        <v>5.0999999999999996</v>
      </c>
      <c r="J14" s="43">
        <v>71.7</v>
      </c>
      <c r="K14" s="44" t="s">
        <v>149</v>
      </c>
      <c r="L14" s="43">
        <v>91.4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4.7</v>
      </c>
      <c r="H15" s="43">
        <v>5.7</v>
      </c>
      <c r="I15" s="43">
        <v>10.1</v>
      </c>
      <c r="J15" s="43">
        <v>110.4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13.5</v>
      </c>
      <c r="H16" s="43">
        <v>14</v>
      </c>
      <c r="I16" s="43">
        <v>2.1</v>
      </c>
      <c r="J16" s="43">
        <v>188.3</v>
      </c>
      <c r="K16" s="44" t="s">
        <v>52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4.4000000000000004</v>
      </c>
      <c r="H17" s="43">
        <v>5.3</v>
      </c>
      <c r="I17" s="43">
        <v>30.5</v>
      </c>
      <c r="J17" s="43">
        <v>187.1</v>
      </c>
      <c r="K17" s="44" t="s">
        <v>50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54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151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46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152</v>
      </c>
      <c r="F20" s="43">
        <v>20</v>
      </c>
      <c r="G20" s="43">
        <v>1.4</v>
      </c>
      <c r="H20" s="43">
        <v>0.3</v>
      </c>
      <c r="I20" s="43">
        <v>8</v>
      </c>
      <c r="J20" s="43">
        <v>39.6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28.799999999999997</v>
      </c>
      <c r="H23" s="19">
        <f t="shared" si="2"/>
        <v>31.000000000000004</v>
      </c>
      <c r="I23" s="19">
        <f t="shared" si="2"/>
        <v>91.1</v>
      </c>
      <c r="J23" s="19">
        <f t="shared" si="2"/>
        <v>757.8</v>
      </c>
      <c r="K23" s="25"/>
      <c r="L23" s="19">
        <f t="shared" ref="L23" si="3">SUM(L14:L22)</f>
        <v>91.4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1280</v>
      </c>
      <c r="G24" s="32">
        <f t="shared" ref="G24:J24" si="4">G13+G23</f>
        <v>44.3</v>
      </c>
      <c r="H24" s="32">
        <f t="shared" si="4"/>
        <v>49.2</v>
      </c>
      <c r="I24" s="32">
        <f t="shared" si="4"/>
        <v>169.7</v>
      </c>
      <c r="J24" s="32">
        <f t="shared" si="4"/>
        <v>1296.8999999999999</v>
      </c>
      <c r="K24" s="32"/>
      <c r="L24" s="32">
        <f t="shared" ref="L24" si="5">L13+L23</f>
        <v>182.8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8.1</v>
      </c>
      <c r="H25" s="40">
        <v>9.1999999999999993</v>
      </c>
      <c r="I25" s="40">
        <v>38.6</v>
      </c>
      <c r="J25" s="40">
        <v>270.3</v>
      </c>
      <c r="K25" s="41" t="s">
        <v>56</v>
      </c>
      <c r="L25" s="40">
        <v>91.4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3.9</v>
      </c>
      <c r="H27" s="43">
        <v>2.9</v>
      </c>
      <c r="I27" s="43">
        <v>11.2</v>
      </c>
      <c r="J27" s="43">
        <v>86</v>
      </c>
      <c r="K27" s="44" t="s">
        <v>58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153</v>
      </c>
      <c r="F28" s="43">
        <v>40</v>
      </c>
      <c r="G28" s="43">
        <v>2.9</v>
      </c>
      <c r="H28" s="43">
        <v>0.5</v>
      </c>
      <c r="I28" s="43">
        <v>17.8</v>
      </c>
      <c r="J28" s="43">
        <v>86.5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157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 t="s">
        <v>46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16.399999999999999</v>
      </c>
      <c r="H32" s="19">
        <f t="shared" ref="H32" si="7">SUM(H25:H31)</f>
        <v>13.1</v>
      </c>
      <c r="I32" s="19">
        <f t="shared" ref="I32" si="8">SUM(I25:I31)</f>
        <v>88.6</v>
      </c>
      <c r="J32" s="19">
        <f t="shared" ref="J32:L32" si="9">SUM(J25:J31)</f>
        <v>537.29999999999995</v>
      </c>
      <c r="K32" s="25"/>
      <c r="L32" s="19">
        <f t="shared" si="9"/>
        <v>91.4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158</v>
      </c>
      <c r="F33" s="43">
        <v>60</v>
      </c>
      <c r="G33" s="43">
        <v>0.8</v>
      </c>
      <c r="H33" s="43">
        <v>0.1</v>
      </c>
      <c r="I33" s="43">
        <v>2.9</v>
      </c>
      <c r="J33" s="43">
        <v>15.4</v>
      </c>
      <c r="K33" s="44" t="s">
        <v>101</v>
      </c>
      <c r="L33" s="43">
        <v>91.4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6.4</v>
      </c>
      <c r="H34" s="43">
        <v>7.2</v>
      </c>
      <c r="I34" s="43">
        <v>13.5</v>
      </c>
      <c r="J34" s="43">
        <v>144.5</v>
      </c>
      <c r="K34" s="44" t="s">
        <v>60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100</v>
      </c>
      <c r="G35" s="43">
        <v>13.9</v>
      </c>
      <c r="H35" s="43">
        <v>7.4</v>
      </c>
      <c r="I35" s="43">
        <v>6.3</v>
      </c>
      <c r="J35" s="43">
        <v>147.30000000000001</v>
      </c>
      <c r="K35" s="44" t="s">
        <v>62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63</v>
      </c>
      <c r="F36" s="43">
        <v>180</v>
      </c>
      <c r="G36" s="43">
        <v>4.3</v>
      </c>
      <c r="H36" s="43">
        <v>5.8</v>
      </c>
      <c r="I36" s="43">
        <v>43.7</v>
      </c>
      <c r="J36" s="43">
        <v>244.2</v>
      </c>
      <c r="K36" s="44" t="s">
        <v>64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</v>
      </c>
      <c r="H37" s="43">
        <v>0</v>
      </c>
      <c r="I37" s="43">
        <v>7</v>
      </c>
      <c r="J37" s="43">
        <v>28.8</v>
      </c>
      <c r="K37" s="44" t="s">
        <v>66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151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46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152</v>
      </c>
      <c r="F39" s="43">
        <v>20</v>
      </c>
      <c r="G39" s="43">
        <v>1.4</v>
      </c>
      <c r="H39" s="43">
        <v>0.3</v>
      </c>
      <c r="I39" s="43">
        <v>8</v>
      </c>
      <c r="J39" s="43">
        <v>39.6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29.900000000000002</v>
      </c>
      <c r="H42" s="19">
        <f t="shared" ref="H42" si="11">SUM(H33:H41)</f>
        <v>21.1</v>
      </c>
      <c r="I42" s="19">
        <f t="shared" ref="I42" si="12">SUM(I33:I41)</f>
        <v>101.10000000000001</v>
      </c>
      <c r="J42" s="19">
        <f t="shared" ref="J42:L42" si="13">SUM(J33:J41)</f>
        <v>713.6</v>
      </c>
      <c r="K42" s="25"/>
      <c r="L42" s="19">
        <f t="shared" si="13"/>
        <v>91.4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1390</v>
      </c>
      <c r="G43" s="32">
        <f t="shared" ref="G43" si="14">G32+G42</f>
        <v>46.3</v>
      </c>
      <c r="H43" s="32">
        <f t="shared" ref="H43" si="15">H32+H42</f>
        <v>34.200000000000003</v>
      </c>
      <c r="I43" s="32">
        <f t="shared" ref="I43" si="16">I32+I42</f>
        <v>189.7</v>
      </c>
      <c r="J43" s="32">
        <f t="shared" ref="J43:L43" si="17">J32+J42</f>
        <v>1250.9000000000001</v>
      </c>
      <c r="K43" s="32"/>
      <c r="L43" s="32">
        <f t="shared" si="17"/>
        <v>182.8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150</v>
      </c>
      <c r="G44" s="40">
        <v>12.7</v>
      </c>
      <c r="H44" s="40">
        <v>18</v>
      </c>
      <c r="I44" s="40">
        <v>3.2</v>
      </c>
      <c r="J44" s="40">
        <v>225.5</v>
      </c>
      <c r="K44" s="41" t="s">
        <v>68</v>
      </c>
      <c r="L44" s="40">
        <v>91.4</v>
      </c>
    </row>
    <row r="45" spans="1:12" ht="15" x14ac:dyDescent="0.25">
      <c r="A45" s="23"/>
      <c r="B45" s="15"/>
      <c r="C45" s="11"/>
      <c r="D45" s="6" t="s">
        <v>143</v>
      </c>
      <c r="E45" s="42" t="s">
        <v>144</v>
      </c>
      <c r="F45" s="43">
        <v>30</v>
      </c>
      <c r="G45" s="43">
        <v>7</v>
      </c>
      <c r="H45" s="43">
        <v>8.9</v>
      </c>
      <c r="I45" s="43">
        <v>0</v>
      </c>
      <c r="J45" s="43">
        <v>107.5</v>
      </c>
      <c r="K45" s="44" t="s">
        <v>145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70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153</v>
      </c>
      <c r="F47" s="43">
        <v>40</v>
      </c>
      <c r="G47" s="43">
        <v>2.9</v>
      </c>
      <c r="H47" s="43">
        <v>0.5</v>
      </c>
      <c r="I47" s="43">
        <v>17.8</v>
      </c>
      <c r="J47" s="43">
        <v>86.5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159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46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23.199999999999996</v>
      </c>
      <c r="H51" s="19">
        <f t="shared" ref="H51" si="19">SUM(H44:H50)</f>
        <v>27.9</v>
      </c>
      <c r="I51" s="19">
        <f t="shared" ref="I51" si="20">SUM(I44:I50)</f>
        <v>37.400000000000006</v>
      </c>
      <c r="J51" s="19">
        <f t="shared" ref="J51:L51" si="21">SUM(J44:J50)</f>
        <v>491.79999999999995</v>
      </c>
      <c r="K51" s="25"/>
      <c r="L51" s="19">
        <f t="shared" si="21"/>
        <v>91.4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160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12.8</v>
      </c>
      <c r="K52" s="44" t="s">
        <v>101</v>
      </c>
      <c r="L52" s="43">
        <v>91.4</v>
      </c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5.9</v>
      </c>
      <c r="H53" s="43">
        <v>7.2</v>
      </c>
      <c r="I53" s="43">
        <v>17</v>
      </c>
      <c r="J53" s="43">
        <v>156.9</v>
      </c>
      <c r="K53" s="44" t="s">
        <v>72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240</v>
      </c>
      <c r="G54" s="43">
        <v>24.1</v>
      </c>
      <c r="H54" s="43">
        <v>22.5</v>
      </c>
      <c r="I54" s="43">
        <v>20.7</v>
      </c>
      <c r="J54" s="43">
        <v>381.5</v>
      </c>
      <c r="K54" s="44" t="s">
        <v>74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0.1</v>
      </c>
      <c r="H56" s="43">
        <v>0</v>
      </c>
      <c r="I56" s="43">
        <v>7.2</v>
      </c>
      <c r="J56" s="43">
        <v>29.3</v>
      </c>
      <c r="K56" s="44" t="s">
        <v>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151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152</v>
      </c>
      <c r="F58" s="43">
        <v>20</v>
      </c>
      <c r="G58" s="43">
        <v>1.4</v>
      </c>
      <c r="H58" s="43">
        <v>0.3</v>
      </c>
      <c r="I58" s="43">
        <v>8</v>
      </c>
      <c r="J58" s="43">
        <v>39.6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35.200000000000003</v>
      </c>
      <c r="H61" s="19">
        <f t="shared" ref="H61" si="23">SUM(H52:H60)</f>
        <v>30.400000000000002</v>
      </c>
      <c r="I61" s="19">
        <f t="shared" ref="I61" si="24">SUM(I52:I60)</f>
        <v>74.900000000000006</v>
      </c>
      <c r="J61" s="19">
        <f t="shared" ref="J61:L61" si="25">SUM(J52:J60)</f>
        <v>713.9</v>
      </c>
      <c r="K61" s="25"/>
      <c r="L61" s="19">
        <f t="shared" si="25"/>
        <v>91.4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1330</v>
      </c>
      <c r="G62" s="32">
        <f t="shared" ref="G62" si="26">G51+G61</f>
        <v>58.4</v>
      </c>
      <c r="H62" s="32">
        <f t="shared" ref="H62" si="27">H51+H61</f>
        <v>58.3</v>
      </c>
      <c r="I62" s="32">
        <f t="shared" ref="I62" si="28">I51+I61</f>
        <v>112.30000000000001</v>
      </c>
      <c r="J62" s="32">
        <f t="shared" ref="J62:L62" si="29">J51+J61</f>
        <v>1205.6999999999998</v>
      </c>
      <c r="K62" s="32"/>
      <c r="L62" s="32">
        <f t="shared" si="29"/>
        <v>182.8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127</v>
      </c>
      <c r="F63" s="40">
        <v>150</v>
      </c>
      <c r="G63" s="40">
        <v>5.3</v>
      </c>
      <c r="H63" s="40">
        <v>4.9000000000000004</v>
      </c>
      <c r="I63" s="40">
        <v>32.799999999999997</v>
      </c>
      <c r="J63" s="40">
        <v>196.8</v>
      </c>
      <c r="K63" s="41" t="s">
        <v>128</v>
      </c>
      <c r="L63" s="40">
        <v>91.4</v>
      </c>
    </row>
    <row r="64" spans="1:12" ht="15" x14ac:dyDescent="0.25">
      <c r="A64" s="23"/>
      <c r="B64" s="15"/>
      <c r="C64" s="11"/>
      <c r="D64" s="6" t="s">
        <v>21</v>
      </c>
      <c r="E64" s="42" t="s">
        <v>118</v>
      </c>
      <c r="F64" s="43">
        <v>100</v>
      </c>
      <c r="G64" s="43">
        <v>14.1</v>
      </c>
      <c r="H64" s="43">
        <v>5.8</v>
      </c>
      <c r="I64" s="43">
        <v>4.4000000000000004</v>
      </c>
      <c r="J64" s="43">
        <v>126.4</v>
      </c>
      <c r="K64" s="44" t="s">
        <v>117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153</v>
      </c>
      <c r="F66" s="43">
        <v>40</v>
      </c>
      <c r="G66" s="43">
        <v>2.9</v>
      </c>
      <c r="H66" s="43">
        <v>0.5</v>
      </c>
      <c r="I66" s="43">
        <v>17.8</v>
      </c>
      <c r="J66" s="43">
        <v>86.5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156</v>
      </c>
      <c r="F67" s="43">
        <v>100</v>
      </c>
      <c r="G67" s="43">
        <v>0.9</v>
      </c>
      <c r="H67" s="43">
        <v>0.2</v>
      </c>
      <c r="I67" s="43">
        <v>8.1</v>
      </c>
      <c r="J67" s="43">
        <v>37.799999999999997</v>
      </c>
      <c r="K67" s="44" t="s">
        <v>46</v>
      </c>
      <c r="L67" s="43"/>
    </row>
    <row r="68" spans="1:12" ht="15" x14ac:dyDescent="0.25">
      <c r="A68" s="23"/>
      <c r="B68" s="15"/>
      <c r="C68" s="11"/>
      <c r="D68" s="6" t="s">
        <v>143</v>
      </c>
      <c r="E68" s="42" t="s">
        <v>144</v>
      </c>
      <c r="F68" s="43">
        <v>30</v>
      </c>
      <c r="G68" s="43">
        <v>7</v>
      </c>
      <c r="H68" s="43">
        <v>8.9</v>
      </c>
      <c r="I68" s="43">
        <v>0</v>
      </c>
      <c r="J68" s="43">
        <v>107.5</v>
      </c>
      <c r="K68" s="44" t="s">
        <v>145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30.399999999999995</v>
      </c>
      <c r="H70" s="19">
        <f t="shared" ref="H70" si="31">SUM(H63:H69)</f>
        <v>20.299999999999997</v>
      </c>
      <c r="I70" s="19">
        <f t="shared" ref="I70" si="32">SUM(I63:I69)</f>
        <v>69.499999999999986</v>
      </c>
      <c r="J70" s="19">
        <f t="shared" ref="J70:L70" si="33">SUM(J63:J69)</f>
        <v>581.80000000000007</v>
      </c>
      <c r="K70" s="25"/>
      <c r="L70" s="19">
        <f t="shared" si="33"/>
        <v>91.4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100</v>
      </c>
      <c r="G71" s="43">
        <v>1.3</v>
      </c>
      <c r="H71" s="43">
        <v>4.5</v>
      </c>
      <c r="I71" s="43">
        <v>7.6</v>
      </c>
      <c r="J71" s="43">
        <v>76.099999999999994</v>
      </c>
      <c r="K71" s="44" t="s">
        <v>80</v>
      </c>
      <c r="L71" s="43">
        <v>91.4</v>
      </c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250</v>
      </c>
      <c r="G72" s="43">
        <v>5.8</v>
      </c>
      <c r="H72" s="43">
        <v>7</v>
      </c>
      <c r="I72" s="43">
        <v>7.1</v>
      </c>
      <c r="J72" s="43">
        <v>115.3</v>
      </c>
      <c r="K72" s="44" t="s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154</v>
      </c>
      <c r="F73" s="43">
        <v>110</v>
      </c>
      <c r="G73" s="43">
        <v>12.8</v>
      </c>
      <c r="H73" s="43">
        <v>11.7</v>
      </c>
      <c r="I73" s="43">
        <v>7</v>
      </c>
      <c r="J73" s="43">
        <v>184.5</v>
      </c>
      <c r="K73" s="44" t="s">
        <v>146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84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0.5</v>
      </c>
      <c r="H75" s="43">
        <v>0.2</v>
      </c>
      <c r="I75" s="43">
        <v>19.399999999999999</v>
      </c>
      <c r="J75" s="43">
        <v>81.3</v>
      </c>
      <c r="K75" s="44" t="s">
        <v>86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151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152</v>
      </c>
      <c r="F77" s="43">
        <v>20</v>
      </c>
      <c r="G77" s="43">
        <v>1.4</v>
      </c>
      <c r="H77" s="43">
        <v>0.3</v>
      </c>
      <c r="I77" s="43">
        <v>8</v>
      </c>
      <c r="J77" s="43">
        <v>39.6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27.9</v>
      </c>
      <c r="H80" s="19">
        <f t="shared" ref="H80" si="35">SUM(H71:H79)</f>
        <v>29.3</v>
      </c>
      <c r="I80" s="19">
        <f t="shared" ref="I80" si="36">SUM(I71:I79)</f>
        <v>88.6</v>
      </c>
      <c r="J80" s="19">
        <f t="shared" ref="J80:L80" si="37">SUM(J71:J79)</f>
        <v>729.99999999999989</v>
      </c>
      <c r="K80" s="25"/>
      <c r="L80" s="19">
        <f t="shared" si="37"/>
        <v>91.4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1490</v>
      </c>
      <c r="G81" s="32">
        <f t="shared" ref="G81" si="38">G70+G80</f>
        <v>58.3</v>
      </c>
      <c r="H81" s="32">
        <f t="shared" ref="H81" si="39">H70+H80</f>
        <v>49.599999999999994</v>
      </c>
      <c r="I81" s="32">
        <f t="shared" ref="I81" si="40">I70+I80</f>
        <v>158.09999999999997</v>
      </c>
      <c r="J81" s="32">
        <f t="shared" ref="J81:L81" si="41">J70+J80</f>
        <v>1311.8</v>
      </c>
      <c r="K81" s="32"/>
      <c r="L81" s="32">
        <f t="shared" si="41"/>
        <v>182.8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150</v>
      </c>
      <c r="G82" s="40">
        <v>22.9</v>
      </c>
      <c r="H82" s="40">
        <v>10.8</v>
      </c>
      <c r="I82" s="40">
        <v>15.4</v>
      </c>
      <c r="J82" s="40">
        <v>250.4</v>
      </c>
      <c r="K82" s="41" t="s">
        <v>88</v>
      </c>
      <c r="L82" s="40">
        <v>91.4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4.7</v>
      </c>
      <c r="H84" s="43">
        <v>3.5</v>
      </c>
      <c r="I84" s="43">
        <v>12.5</v>
      </c>
      <c r="J84" s="43">
        <v>100.4</v>
      </c>
      <c r="K84" s="44" t="s">
        <v>90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153</v>
      </c>
      <c r="F85" s="43">
        <v>40</v>
      </c>
      <c r="G85" s="43">
        <v>2.9</v>
      </c>
      <c r="H85" s="43">
        <v>0.5</v>
      </c>
      <c r="I85" s="43">
        <v>17.8</v>
      </c>
      <c r="J85" s="43">
        <v>86.5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159</v>
      </c>
      <c r="F86" s="43">
        <v>150</v>
      </c>
      <c r="G86" s="43">
        <v>0.6</v>
      </c>
      <c r="H86" s="43">
        <v>0.6</v>
      </c>
      <c r="I86" s="43">
        <v>14.7</v>
      </c>
      <c r="J86" s="43">
        <v>66.599999999999994</v>
      </c>
      <c r="K86" s="44" t="s">
        <v>46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31.099999999999998</v>
      </c>
      <c r="H89" s="19">
        <f t="shared" ref="H89" si="43">SUM(H82:H88)</f>
        <v>15.4</v>
      </c>
      <c r="I89" s="19">
        <f t="shared" ref="I89" si="44">SUM(I82:I88)</f>
        <v>60.400000000000006</v>
      </c>
      <c r="J89" s="19">
        <f t="shared" ref="J89:L89" si="45">SUM(J82:J88)</f>
        <v>503.9</v>
      </c>
      <c r="K89" s="25"/>
      <c r="L89" s="19">
        <f t="shared" si="45"/>
        <v>91.4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91</v>
      </c>
      <c r="F90" s="43">
        <v>60</v>
      </c>
      <c r="G90" s="43">
        <v>0.9</v>
      </c>
      <c r="H90" s="43">
        <v>5.3</v>
      </c>
      <c r="I90" s="43">
        <v>5.8</v>
      </c>
      <c r="J90" s="43">
        <v>74.7</v>
      </c>
      <c r="K90" s="44" t="s">
        <v>92</v>
      </c>
      <c r="L90" s="43">
        <v>91.4</v>
      </c>
    </row>
    <row r="91" spans="1:12" ht="15" x14ac:dyDescent="0.25">
      <c r="A91" s="23"/>
      <c r="B91" s="15"/>
      <c r="C91" s="11"/>
      <c r="D91" s="7" t="s">
        <v>27</v>
      </c>
      <c r="E91" s="42" t="s">
        <v>93</v>
      </c>
      <c r="F91" s="43">
        <v>250</v>
      </c>
      <c r="G91" s="43">
        <v>8.4</v>
      </c>
      <c r="H91" s="43">
        <v>5.7</v>
      </c>
      <c r="I91" s="43">
        <v>20.3</v>
      </c>
      <c r="J91" s="43">
        <v>166.4</v>
      </c>
      <c r="K91" s="44" t="s">
        <v>94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140</v>
      </c>
      <c r="F92" s="43">
        <v>90</v>
      </c>
      <c r="G92" s="43">
        <v>15.3</v>
      </c>
      <c r="H92" s="43">
        <v>14.9</v>
      </c>
      <c r="I92" s="43">
        <v>3.5</v>
      </c>
      <c r="J92" s="43">
        <v>208.9</v>
      </c>
      <c r="K92" s="44" t="s">
        <v>141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95</v>
      </c>
      <c r="F93" s="43">
        <v>180</v>
      </c>
      <c r="G93" s="43">
        <v>9.9</v>
      </c>
      <c r="H93" s="43">
        <v>7.6</v>
      </c>
      <c r="I93" s="43">
        <v>43.1</v>
      </c>
      <c r="J93" s="43">
        <v>280.39999999999998</v>
      </c>
      <c r="K93" s="44" t="s">
        <v>96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97</v>
      </c>
      <c r="F94" s="43">
        <v>200</v>
      </c>
      <c r="G94" s="43">
        <v>0.3</v>
      </c>
      <c r="H94" s="43">
        <v>0.1</v>
      </c>
      <c r="I94" s="43">
        <v>10.199999999999999</v>
      </c>
      <c r="J94" s="43">
        <v>42.8</v>
      </c>
      <c r="K94" s="44" t="s">
        <v>98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151</v>
      </c>
      <c r="F95" s="43">
        <v>40</v>
      </c>
      <c r="G95" s="43">
        <v>3</v>
      </c>
      <c r="H95" s="43">
        <v>0.3</v>
      </c>
      <c r="I95" s="43">
        <v>19.7</v>
      </c>
      <c r="J95" s="43">
        <v>93.8</v>
      </c>
      <c r="K95" s="44" t="s">
        <v>46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152</v>
      </c>
      <c r="F96" s="43">
        <v>20</v>
      </c>
      <c r="G96" s="43">
        <v>1.4</v>
      </c>
      <c r="H96" s="43">
        <v>0.3</v>
      </c>
      <c r="I96" s="43">
        <v>8</v>
      </c>
      <c r="J96" s="43">
        <v>39.6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39.199999999999996</v>
      </c>
      <c r="H99" s="19">
        <f t="shared" ref="H99" si="47">SUM(H90:H98)</f>
        <v>34.199999999999996</v>
      </c>
      <c r="I99" s="19">
        <f t="shared" ref="I99" si="48">SUM(I90:I98)</f>
        <v>110.60000000000001</v>
      </c>
      <c r="J99" s="19">
        <f t="shared" ref="J99:L99" si="49">SUM(J90:J98)</f>
        <v>906.59999999999991</v>
      </c>
      <c r="K99" s="25"/>
      <c r="L99" s="19">
        <f t="shared" si="49"/>
        <v>91.4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70.3</v>
      </c>
      <c r="H100" s="32">
        <f t="shared" ref="H100" si="51">H89+H99</f>
        <v>49.599999999999994</v>
      </c>
      <c r="I100" s="32">
        <f t="shared" ref="I100" si="52">I89+I99</f>
        <v>171</v>
      </c>
      <c r="J100" s="32">
        <f t="shared" ref="J100:L100" si="53">J89+J99</f>
        <v>1410.5</v>
      </c>
      <c r="K100" s="32"/>
      <c r="L100" s="32">
        <f t="shared" si="53"/>
        <v>182.8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150</v>
      </c>
      <c r="G101" s="40">
        <v>19</v>
      </c>
      <c r="H101" s="40">
        <v>25.3</v>
      </c>
      <c r="I101" s="40">
        <v>3</v>
      </c>
      <c r="J101" s="40">
        <v>315.8</v>
      </c>
      <c r="K101" s="41" t="s">
        <v>100</v>
      </c>
      <c r="L101" s="40">
        <v>91.4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70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153</v>
      </c>
      <c r="F104" s="43">
        <v>40</v>
      </c>
      <c r="G104" s="43">
        <v>2.9</v>
      </c>
      <c r="H104" s="43">
        <v>0.5</v>
      </c>
      <c r="I104" s="43">
        <v>17.8</v>
      </c>
      <c r="J104" s="43">
        <v>86.5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159</v>
      </c>
      <c r="F105" s="43">
        <v>110</v>
      </c>
      <c r="G105" s="43">
        <v>0.4</v>
      </c>
      <c r="H105" s="43">
        <v>0.4</v>
      </c>
      <c r="I105" s="43">
        <v>10.8</v>
      </c>
      <c r="J105" s="43">
        <v>48.8</v>
      </c>
      <c r="K105" s="44" t="s">
        <v>46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22.499999999999996</v>
      </c>
      <c r="H108" s="19">
        <f t="shared" si="54"/>
        <v>26.3</v>
      </c>
      <c r="I108" s="19">
        <f t="shared" si="54"/>
        <v>38.200000000000003</v>
      </c>
      <c r="J108" s="19">
        <f t="shared" si="54"/>
        <v>479</v>
      </c>
      <c r="K108" s="25"/>
      <c r="L108" s="19">
        <f t="shared" ref="L108" si="55">SUM(L101:L107)</f>
        <v>91.4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160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101</v>
      </c>
      <c r="L109" s="43">
        <v>91.4</v>
      </c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250</v>
      </c>
      <c r="G110" s="43">
        <v>5.9</v>
      </c>
      <c r="H110" s="43">
        <v>7.1</v>
      </c>
      <c r="I110" s="43">
        <v>12.7</v>
      </c>
      <c r="J110" s="43">
        <v>138</v>
      </c>
      <c r="K110" s="44" t="s">
        <v>48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240</v>
      </c>
      <c r="G111" s="43">
        <v>18.399999999999999</v>
      </c>
      <c r="H111" s="43">
        <v>17.7</v>
      </c>
      <c r="I111" s="43">
        <v>46.3</v>
      </c>
      <c r="J111" s="43">
        <v>417.9</v>
      </c>
      <c r="K111" s="44" t="s">
        <v>103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0.3</v>
      </c>
      <c r="H113" s="43">
        <v>0.1</v>
      </c>
      <c r="I113" s="43">
        <v>10.199999999999999</v>
      </c>
      <c r="J113" s="43">
        <v>42.8</v>
      </c>
      <c r="K113" s="44" t="s">
        <v>98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151</v>
      </c>
      <c r="F114" s="43">
        <v>40</v>
      </c>
      <c r="G114" s="43">
        <v>3</v>
      </c>
      <c r="H114" s="43">
        <v>0.3</v>
      </c>
      <c r="I114" s="43">
        <v>19.7</v>
      </c>
      <c r="J114" s="43">
        <v>93.8</v>
      </c>
      <c r="K114" s="4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152</v>
      </c>
      <c r="F115" s="43">
        <v>20</v>
      </c>
      <c r="G115" s="43">
        <v>1.4</v>
      </c>
      <c r="H115" s="43">
        <v>0.3</v>
      </c>
      <c r="I115" s="43">
        <v>8</v>
      </c>
      <c r="J115" s="43">
        <v>39.6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29.7</v>
      </c>
      <c r="H118" s="19">
        <f t="shared" si="56"/>
        <v>25.6</v>
      </c>
      <c r="I118" s="19">
        <f t="shared" si="56"/>
        <v>99.2</v>
      </c>
      <c r="J118" s="19">
        <f t="shared" si="56"/>
        <v>744.9</v>
      </c>
      <c r="K118" s="25"/>
      <c r="L118" s="19">
        <f t="shared" ref="L118" si="57">SUM(L109:L117)</f>
        <v>91.4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1310</v>
      </c>
      <c r="G119" s="32">
        <f t="shared" ref="G119" si="58">G108+G118</f>
        <v>52.199999999999996</v>
      </c>
      <c r="H119" s="32">
        <f t="shared" ref="H119" si="59">H108+H118</f>
        <v>51.900000000000006</v>
      </c>
      <c r="I119" s="32">
        <f t="shared" ref="I119" si="60">I108+I118</f>
        <v>137.4</v>
      </c>
      <c r="J119" s="32">
        <f t="shared" ref="J119:L119" si="61">J108+J118</f>
        <v>1223.9000000000001</v>
      </c>
      <c r="K119" s="32"/>
      <c r="L119" s="32">
        <f t="shared" si="61"/>
        <v>182.8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180</v>
      </c>
      <c r="G120" s="40">
        <v>9.9</v>
      </c>
      <c r="H120" s="40">
        <v>7.6</v>
      </c>
      <c r="I120" s="40">
        <v>43.1</v>
      </c>
      <c r="J120" s="40">
        <v>280.39999999999998</v>
      </c>
      <c r="K120" s="41" t="s">
        <v>96</v>
      </c>
      <c r="L120" s="40">
        <v>91.4</v>
      </c>
    </row>
    <row r="121" spans="1:12" ht="15" x14ac:dyDescent="0.25">
      <c r="A121" s="14"/>
      <c r="B121" s="15"/>
      <c r="C121" s="11"/>
      <c r="D121" s="6" t="s">
        <v>21</v>
      </c>
      <c r="E121" s="42" t="s">
        <v>140</v>
      </c>
      <c r="F121" s="43">
        <v>90</v>
      </c>
      <c r="G121" s="43">
        <v>15.3</v>
      </c>
      <c r="H121" s="43">
        <v>14.9</v>
      </c>
      <c r="I121" s="43">
        <v>3.5</v>
      </c>
      <c r="J121" s="43">
        <v>208.9</v>
      </c>
      <c r="K121" s="44" t="s">
        <v>141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104</v>
      </c>
      <c r="F122" s="43">
        <v>200</v>
      </c>
      <c r="G122" s="43">
        <v>1.6</v>
      </c>
      <c r="H122" s="43">
        <v>1.1000000000000001</v>
      </c>
      <c r="I122" s="43">
        <v>8.6</v>
      </c>
      <c r="J122" s="43">
        <v>50.9</v>
      </c>
      <c r="K122" s="44" t="s">
        <v>105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153</v>
      </c>
      <c r="F123" s="43">
        <v>40</v>
      </c>
      <c r="G123" s="43">
        <v>2.9</v>
      </c>
      <c r="H123" s="43">
        <v>0.5</v>
      </c>
      <c r="I123" s="43">
        <v>17.8</v>
      </c>
      <c r="J123" s="43">
        <v>46.9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29.700000000000003</v>
      </c>
      <c r="H127" s="19">
        <f t="shared" si="62"/>
        <v>24.1</v>
      </c>
      <c r="I127" s="19">
        <f t="shared" si="62"/>
        <v>73</v>
      </c>
      <c r="J127" s="19">
        <f t="shared" si="62"/>
        <v>587.09999999999991</v>
      </c>
      <c r="K127" s="25"/>
      <c r="L127" s="19">
        <f t="shared" ref="L127" si="63">SUM(L120:L126)</f>
        <v>91.4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158</v>
      </c>
      <c r="F128" s="43">
        <v>60</v>
      </c>
      <c r="G128" s="43">
        <v>0.8</v>
      </c>
      <c r="H128" s="43">
        <v>0.1</v>
      </c>
      <c r="I128" s="43">
        <v>2.9</v>
      </c>
      <c r="J128" s="43">
        <v>15.4</v>
      </c>
      <c r="K128" s="44" t="s">
        <v>101</v>
      </c>
      <c r="L128" s="43">
        <v>91.4</v>
      </c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250</v>
      </c>
      <c r="G129" s="43">
        <v>5.8</v>
      </c>
      <c r="H129" s="43">
        <v>7</v>
      </c>
      <c r="I129" s="43">
        <v>7.1</v>
      </c>
      <c r="J129" s="43">
        <v>115.3</v>
      </c>
      <c r="K129" s="44" t="s">
        <v>82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106</v>
      </c>
      <c r="F130" s="43">
        <v>120</v>
      </c>
      <c r="G130" s="43">
        <v>20.100000000000001</v>
      </c>
      <c r="H130" s="43">
        <v>19</v>
      </c>
      <c r="I130" s="43">
        <v>8</v>
      </c>
      <c r="J130" s="43">
        <v>283.8</v>
      </c>
      <c r="K130" s="44" t="s">
        <v>107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3.1</v>
      </c>
      <c r="H131" s="43">
        <v>5.3</v>
      </c>
      <c r="I131" s="43">
        <v>19.8</v>
      </c>
      <c r="J131" s="43">
        <v>139.4</v>
      </c>
      <c r="K131" s="44" t="s">
        <v>84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108</v>
      </c>
      <c r="F132" s="43">
        <v>200</v>
      </c>
      <c r="G132" s="43">
        <v>0.3</v>
      </c>
      <c r="H132" s="43">
        <v>0.1</v>
      </c>
      <c r="I132" s="43">
        <v>8.4</v>
      </c>
      <c r="J132" s="43">
        <v>35.5</v>
      </c>
      <c r="K132" s="44" t="s">
        <v>109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151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152</v>
      </c>
      <c r="F134" s="43">
        <v>20</v>
      </c>
      <c r="G134" s="43">
        <v>1.4</v>
      </c>
      <c r="H134" s="43">
        <v>0.3</v>
      </c>
      <c r="I134" s="43">
        <v>8</v>
      </c>
      <c r="J134" s="43">
        <v>39.6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34.500000000000007</v>
      </c>
      <c r="H137" s="19">
        <f t="shared" si="64"/>
        <v>32.1</v>
      </c>
      <c r="I137" s="19">
        <f t="shared" si="64"/>
        <v>73.899999999999991</v>
      </c>
      <c r="J137" s="19">
        <f t="shared" si="64"/>
        <v>722.8</v>
      </c>
      <c r="K137" s="25"/>
      <c r="L137" s="19">
        <f t="shared" ref="L137" si="65">SUM(L128:L136)</f>
        <v>91.4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1350</v>
      </c>
      <c r="G138" s="32">
        <f t="shared" ref="G138" si="66">G127+G137</f>
        <v>64.200000000000017</v>
      </c>
      <c r="H138" s="32">
        <f t="shared" ref="H138" si="67">H127+H137</f>
        <v>56.2</v>
      </c>
      <c r="I138" s="32">
        <f t="shared" ref="I138" si="68">I127+I137</f>
        <v>146.89999999999998</v>
      </c>
      <c r="J138" s="32">
        <f t="shared" ref="J138:L138" si="69">J127+J137</f>
        <v>1309.8999999999999</v>
      </c>
      <c r="K138" s="32"/>
      <c r="L138" s="32">
        <f t="shared" si="69"/>
        <v>182.8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110</v>
      </c>
      <c r="F139" s="40">
        <v>200</v>
      </c>
      <c r="G139" s="40">
        <v>5.3</v>
      </c>
      <c r="H139" s="40">
        <v>5.4</v>
      </c>
      <c r="I139" s="40">
        <v>28.7</v>
      </c>
      <c r="J139" s="40">
        <v>184.5</v>
      </c>
      <c r="K139" s="41" t="s">
        <v>111</v>
      </c>
      <c r="L139" s="40">
        <v>91.4</v>
      </c>
    </row>
    <row r="140" spans="1:12" ht="15" x14ac:dyDescent="0.25">
      <c r="A140" s="23"/>
      <c r="B140" s="15"/>
      <c r="C140" s="11"/>
      <c r="D140" s="6" t="s">
        <v>143</v>
      </c>
      <c r="E140" s="42" t="s">
        <v>144</v>
      </c>
      <c r="F140" s="43">
        <v>20</v>
      </c>
      <c r="G140" s="43">
        <v>4.5999999999999996</v>
      </c>
      <c r="H140" s="43">
        <v>5.9</v>
      </c>
      <c r="I140" s="43">
        <v>0</v>
      </c>
      <c r="J140" s="43">
        <v>71.7</v>
      </c>
      <c r="K140" s="44" t="s">
        <v>145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180</v>
      </c>
      <c r="G141" s="43">
        <v>3.5</v>
      </c>
      <c r="H141" s="43">
        <v>2.6</v>
      </c>
      <c r="I141" s="43">
        <v>10.1</v>
      </c>
      <c r="J141" s="43">
        <v>77.400000000000006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153</v>
      </c>
      <c r="F142" s="43">
        <v>40</v>
      </c>
      <c r="G142" s="43">
        <v>2.9</v>
      </c>
      <c r="H142" s="43">
        <v>0.5</v>
      </c>
      <c r="I142" s="43">
        <v>17.8</v>
      </c>
      <c r="J142" s="43">
        <v>86.5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159</v>
      </c>
      <c r="F143" s="43">
        <v>150</v>
      </c>
      <c r="G143" s="43">
        <v>0.6</v>
      </c>
      <c r="H143" s="43">
        <v>0.6</v>
      </c>
      <c r="I143" s="43">
        <v>14.7</v>
      </c>
      <c r="J143" s="43">
        <v>66.599999999999994</v>
      </c>
      <c r="K143" s="44" t="s">
        <v>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16.899999999999999</v>
      </c>
      <c r="H146" s="19">
        <f t="shared" si="70"/>
        <v>15</v>
      </c>
      <c r="I146" s="19">
        <f t="shared" si="70"/>
        <v>71.3</v>
      </c>
      <c r="J146" s="19">
        <f t="shared" si="70"/>
        <v>486.70000000000005</v>
      </c>
      <c r="K146" s="25"/>
      <c r="L146" s="19">
        <f t="shared" ref="L146" si="71">SUM(L139:L145)</f>
        <v>91.4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113</v>
      </c>
      <c r="F147" s="43">
        <v>100</v>
      </c>
      <c r="G147" s="43">
        <v>1.4</v>
      </c>
      <c r="H147" s="43">
        <v>5.4</v>
      </c>
      <c r="I147" s="43">
        <v>12.9</v>
      </c>
      <c r="J147" s="43">
        <v>106.2</v>
      </c>
      <c r="K147" s="44" t="s">
        <v>114</v>
      </c>
      <c r="L147" s="43">
        <v>91.4</v>
      </c>
    </row>
    <row r="148" spans="1:12" ht="15" x14ac:dyDescent="0.25">
      <c r="A148" s="23"/>
      <c r="B148" s="15"/>
      <c r="C148" s="11"/>
      <c r="D148" s="7" t="s">
        <v>27</v>
      </c>
      <c r="E148" s="42" t="s">
        <v>115</v>
      </c>
      <c r="F148" s="43">
        <v>250</v>
      </c>
      <c r="G148" s="43">
        <v>6.5</v>
      </c>
      <c r="H148" s="43">
        <v>3.5</v>
      </c>
      <c r="I148" s="43">
        <v>23.1</v>
      </c>
      <c r="J148" s="43">
        <v>149.5</v>
      </c>
      <c r="K148" s="44" t="s">
        <v>116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14.1</v>
      </c>
      <c r="H149" s="43">
        <v>5.8</v>
      </c>
      <c r="I149" s="43">
        <v>4.4000000000000004</v>
      </c>
      <c r="J149" s="43">
        <v>126.4</v>
      </c>
      <c r="K149" s="44" t="s">
        <v>117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119</v>
      </c>
      <c r="F150" s="43">
        <v>150</v>
      </c>
      <c r="G150" s="43">
        <v>3.2</v>
      </c>
      <c r="H150" s="43">
        <v>5.7</v>
      </c>
      <c r="I150" s="43">
        <v>26</v>
      </c>
      <c r="J150" s="43">
        <v>167.8</v>
      </c>
      <c r="K150" s="44" t="s">
        <v>120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121</v>
      </c>
      <c r="F151" s="43">
        <v>200</v>
      </c>
      <c r="G151" s="43">
        <v>0.6</v>
      </c>
      <c r="H151" s="43">
        <v>0.2</v>
      </c>
      <c r="I151" s="43">
        <v>15.1</v>
      </c>
      <c r="J151" s="43">
        <v>65.400000000000006</v>
      </c>
      <c r="K151" s="44" t="s">
        <v>122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151</v>
      </c>
      <c r="F152" s="43">
        <v>40</v>
      </c>
      <c r="G152" s="43">
        <v>3</v>
      </c>
      <c r="H152" s="43">
        <v>0.3</v>
      </c>
      <c r="I152" s="43">
        <v>19.7</v>
      </c>
      <c r="J152" s="43">
        <v>93.8</v>
      </c>
      <c r="K152" s="4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152</v>
      </c>
      <c r="F153" s="43">
        <v>20</v>
      </c>
      <c r="G153" s="43">
        <v>1.4</v>
      </c>
      <c r="H153" s="43">
        <v>0.3</v>
      </c>
      <c r="I153" s="43">
        <v>8</v>
      </c>
      <c r="J153" s="43">
        <v>39.6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30.2</v>
      </c>
      <c r="H156" s="19">
        <f t="shared" si="72"/>
        <v>21.2</v>
      </c>
      <c r="I156" s="19">
        <f t="shared" si="72"/>
        <v>109.2</v>
      </c>
      <c r="J156" s="19">
        <f t="shared" si="72"/>
        <v>748.7</v>
      </c>
      <c r="K156" s="25"/>
      <c r="L156" s="19">
        <f t="shared" ref="L156" si="73">SUM(L147:L155)</f>
        <v>91.4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1450</v>
      </c>
      <c r="G157" s="32">
        <f t="shared" ref="G157" si="74">G146+G156</f>
        <v>47.099999999999994</v>
      </c>
      <c r="H157" s="32">
        <f t="shared" ref="H157" si="75">H146+H156</f>
        <v>36.200000000000003</v>
      </c>
      <c r="I157" s="32">
        <f t="shared" ref="I157" si="76">I146+I156</f>
        <v>180.5</v>
      </c>
      <c r="J157" s="32">
        <f t="shared" ref="J157:L157" si="77">J146+J156</f>
        <v>1235.4000000000001</v>
      </c>
      <c r="K157" s="32"/>
      <c r="L157" s="32">
        <f t="shared" si="77"/>
        <v>182.8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147</v>
      </c>
      <c r="F158" s="40">
        <v>150</v>
      </c>
      <c r="G158" s="40">
        <v>29.7</v>
      </c>
      <c r="H158" s="40">
        <v>10.7</v>
      </c>
      <c r="I158" s="40">
        <v>21.6</v>
      </c>
      <c r="J158" s="40">
        <v>301.3</v>
      </c>
      <c r="K158" s="41" t="s">
        <v>148</v>
      </c>
      <c r="L158" s="40">
        <v>91.4</v>
      </c>
    </row>
    <row r="159" spans="1:12" ht="15" x14ac:dyDescent="0.25">
      <c r="A159" s="23"/>
      <c r="B159" s="15"/>
      <c r="C159" s="11"/>
      <c r="D159" s="6" t="s">
        <v>143</v>
      </c>
      <c r="E159" s="42" t="s">
        <v>155</v>
      </c>
      <c r="F159" s="43">
        <v>10</v>
      </c>
      <c r="G159" s="43">
        <v>0.1</v>
      </c>
      <c r="H159" s="43">
        <v>0</v>
      </c>
      <c r="I159" s="43">
        <v>7.2</v>
      </c>
      <c r="J159" s="43">
        <v>29</v>
      </c>
      <c r="K159" s="44" t="s">
        <v>46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3.5</v>
      </c>
      <c r="H160" s="43">
        <v>3.4</v>
      </c>
      <c r="I160" s="43">
        <v>22.3</v>
      </c>
      <c r="J160" s="43">
        <v>133.4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153</v>
      </c>
      <c r="F161" s="43">
        <v>40</v>
      </c>
      <c r="G161" s="43">
        <v>2.9</v>
      </c>
      <c r="H161" s="43">
        <v>0.5</v>
      </c>
      <c r="I161" s="43">
        <v>17.8</v>
      </c>
      <c r="J161" s="43">
        <v>86.5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157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 t="s">
        <v>46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37.699999999999996</v>
      </c>
      <c r="H165" s="19">
        <f t="shared" si="78"/>
        <v>15.1</v>
      </c>
      <c r="I165" s="19">
        <f t="shared" si="78"/>
        <v>89.9</v>
      </c>
      <c r="J165" s="19">
        <f t="shared" si="78"/>
        <v>644.70000000000005</v>
      </c>
      <c r="K165" s="25"/>
      <c r="L165" s="19">
        <f t="shared" ref="L165" si="79">SUM(L158:L164)</f>
        <v>91.4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123</v>
      </c>
      <c r="F166" s="43">
        <v>60</v>
      </c>
      <c r="G166" s="43">
        <v>0.6</v>
      </c>
      <c r="H166" s="43">
        <v>3.1</v>
      </c>
      <c r="I166" s="43">
        <v>1.8</v>
      </c>
      <c r="J166" s="43">
        <v>37.5</v>
      </c>
      <c r="K166" s="44" t="s">
        <v>124</v>
      </c>
      <c r="L166" s="43">
        <v>91.4</v>
      </c>
    </row>
    <row r="167" spans="1:12" ht="15" x14ac:dyDescent="0.25">
      <c r="A167" s="23"/>
      <c r="B167" s="15"/>
      <c r="C167" s="11"/>
      <c r="D167" s="7" t="s">
        <v>27</v>
      </c>
      <c r="E167" s="42" t="s">
        <v>125</v>
      </c>
      <c r="F167" s="43">
        <v>250</v>
      </c>
      <c r="G167" s="43">
        <v>10.8</v>
      </c>
      <c r="H167" s="43">
        <v>7.6</v>
      </c>
      <c r="I167" s="43">
        <v>17.399999999999999</v>
      </c>
      <c r="J167" s="43">
        <v>181.1</v>
      </c>
      <c r="K167" s="44" t="s">
        <v>126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129</v>
      </c>
      <c r="F168" s="43">
        <v>120</v>
      </c>
      <c r="G168" s="43">
        <v>14.3</v>
      </c>
      <c r="H168" s="43">
        <v>4.3</v>
      </c>
      <c r="I168" s="43">
        <v>9.3000000000000007</v>
      </c>
      <c r="J168" s="43">
        <v>132.9</v>
      </c>
      <c r="K168" s="44" t="s">
        <v>130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127</v>
      </c>
      <c r="F169" s="43">
        <v>150</v>
      </c>
      <c r="G169" s="43">
        <v>5.3</v>
      </c>
      <c r="H169" s="43">
        <v>4.9000000000000004</v>
      </c>
      <c r="I169" s="43">
        <v>32.799999999999997</v>
      </c>
      <c r="J169" s="43">
        <v>196.8</v>
      </c>
      <c r="K169" s="44" t="s">
        <v>128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0.1</v>
      </c>
      <c r="H170" s="43">
        <v>0</v>
      </c>
      <c r="I170" s="43">
        <v>7.2</v>
      </c>
      <c r="J170" s="43">
        <v>29.3</v>
      </c>
      <c r="K170" s="44" t="s">
        <v>76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151</v>
      </c>
      <c r="F171" s="43">
        <v>40</v>
      </c>
      <c r="G171" s="43">
        <v>3</v>
      </c>
      <c r="H171" s="43">
        <v>0.3</v>
      </c>
      <c r="I171" s="43">
        <v>19.7</v>
      </c>
      <c r="J171" s="43">
        <v>93.8</v>
      </c>
      <c r="K171" s="44" t="s">
        <v>46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152</v>
      </c>
      <c r="F172" s="43">
        <v>20</v>
      </c>
      <c r="G172" s="43">
        <v>1.4</v>
      </c>
      <c r="H172" s="43">
        <v>0.3</v>
      </c>
      <c r="I172" s="43">
        <v>8</v>
      </c>
      <c r="J172" s="43">
        <v>39.6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35.500000000000007</v>
      </c>
      <c r="H175" s="19">
        <f t="shared" si="80"/>
        <v>20.5</v>
      </c>
      <c r="I175" s="19">
        <f t="shared" si="80"/>
        <v>96.2</v>
      </c>
      <c r="J175" s="19">
        <f t="shared" si="80"/>
        <v>710.99999999999989</v>
      </c>
      <c r="K175" s="25"/>
      <c r="L175" s="19">
        <f t="shared" ref="L175" si="81">SUM(L166:L174)</f>
        <v>91.4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1340</v>
      </c>
      <c r="G176" s="32">
        <f t="shared" ref="G176" si="82">G165+G175</f>
        <v>73.2</v>
      </c>
      <c r="H176" s="32">
        <f t="shared" ref="H176" si="83">H165+H175</f>
        <v>35.6</v>
      </c>
      <c r="I176" s="32">
        <f t="shared" ref="I176" si="84">I165+I175</f>
        <v>186.10000000000002</v>
      </c>
      <c r="J176" s="32">
        <f t="shared" ref="J176:L176" si="85">J165+J175</f>
        <v>1355.6999999999998</v>
      </c>
      <c r="K176" s="32"/>
      <c r="L176" s="32">
        <f t="shared" si="85"/>
        <v>182.8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131</v>
      </c>
      <c r="F177" s="40">
        <v>200</v>
      </c>
      <c r="G177" s="40">
        <v>8.6</v>
      </c>
      <c r="H177" s="40">
        <v>11.3</v>
      </c>
      <c r="I177" s="40">
        <v>34.299999999999997</v>
      </c>
      <c r="J177" s="40">
        <v>272.8</v>
      </c>
      <c r="K177" s="41" t="s">
        <v>132</v>
      </c>
      <c r="L177" s="40">
        <v>91.4</v>
      </c>
    </row>
    <row r="178" spans="1:12" ht="15" x14ac:dyDescent="0.25">
      <c r="A178" s="23"/>
      <c r="B178" s="15"/>
      <c r="C178" s="11"/>
      <c r="D178" s="6" t="s">
        <v>143</v>
      </c>
      <c r="E178" s="42" t="s">
        <v>144</v>
      </c>
      <c r="F178" s="43">
        <v>20</v>
      </c>
      <c r="G178" s="43">
        <v>4.5999999999999996</v>
      </c>
      <c r="H178" s="43">
        <v>5.9</v>
      </c>
      <c r="I178" s="43">
        <v>0</v>
      </c>
      <c r="J178" s="43">
        <v>71.7</v>
      </c>
      <c r="K178" s="44" t="s">
        <v>145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89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90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153</v>
      </c>
      <c r="F180" s="43">
        <v>40</v>
      </c>
      <c r="G180" s="43">
        <v>2.9</v>
      </c>
      <c r="H180" s="43">
        <v>0.5</v>
      </c>
      <c r="I180" s="43">
        <v>17.8</v>
      </c>
      <c r="J180" s="43">
        <v>86.5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156</v>
      </c>
      <c r="F181" s="43">
        <v>100</v>
      </c>
      <c r="G181" s="43">
        <v>0.9</v>
      </c>
      <c r="H181" s="43">
        <v>0.2</v>
      </c>
      <c r="I181" s="43">
        <v>8.1</v>
      </c>
      <c r="J181" s="43">
        <v>37.799999999999997</v>
      </c>
      <c r="K181" s="44" t="s">
        <v>46</v>
      </c>
      <c r="L181" s="43"/>
    </row>
    <row r="182" spans="1:12" ht="15" x14ac:dyDescent="0.25">
      <c r="A182" s="23"/>
      <c r="B182" s="15"/>
      <c r="C182" s="11"/>
      <c r="D182" s="6" t="s">
        <v>143</v>
      </c>
      <c r="E182" s="42" t="s">
        <v>161</v>
      </c>
      <c r="F182" s="43">
        <v>10</v>
      </c>
      <c r="G182" s="43">
        <v>0.1</v>
      </c>
      <c r="H182" s="43">
        <v>7.3</v>
      </c>
      <c r="I182" s="43">
        <v>0.1</v>
      </c>
      <c r="J182" s="43">
        <v>66.099999999999994</v>
      </c>
      <c r="K182" s="44" t="s">
        <v>142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21.799999999999997</v>
      </c>
      <c r="H184" s="19">
        <f t="shared" si="86"/>
        <v>28.700000000000003</v>
      </c>
      <c r="I184" s="19">
        <f t="shared" si="86"/>
        <v>72.799999999999983</v>
      </c>
      <c r="J184" s="19">
        <f t="shared" si="86"/>
        <v>635.29999999999995</v>
      </c>
      <c r="K184" s="25"/>
      <c r="L184" s="19">
        <f t="shared" ref="L184" si="87">SUM(L177:L183)</f>
        <v>91.4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162</v>
      </c>
      <c r="F185" s="43">
        <v>60</v>
      </c>
      <c r="G185" s="43">
        <v>0.5</v>
      </c>
      <c r="H185" s="43">
        <v>0.1</v>
      </c>
      <c r="I185" s="43">
        <v>1.5</v>
      </c>
      <c r="J185" s="43">
        <v>8.5</v>
      </c>
      <c r="K185" s="44" t="s">
        <v>133</v>
      </c>
      <c r="L185" s="43">
        <v>91.4</v>
      </c>
    </row>
    <row r="186" spans="1:12" ht="15" x14ac:dyDescent="0.25">
      <c r="A186" s="23"/>
      <c r="B186" s="15"/>
      <c r="C186" s="11"/>
      <c r="D186" s="7" t="s">
        <v>27</v>
      </c>
      <c r="E186" s="42" t="s">
        <v>134</v>
      </c>
      <c r="F186" s="43">
        <v>250</v>
      </c>
      <c r="G186" s="43">
        <v>7.4</v>
      </c>
      <c r="H186" s="43">
        <v>8.4</v>
      </c>
      <c r="I186" s="43">
        <v>15.7</v>
      </c>
      <c r="J186" s="43">
        <v>168.3</v>
      </c>
      <c r="K186" s="44" t="s">
        <v>135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136</v>
      </c>
      <c r="F187" s="43">
        <v>100</v>
      </c>
      <c r="G187" s="43">
        <v>19.100000000000001</v>
      </c>
      <c r="H187" s="43">
        <v>4.3</v>
      </c>
      <c r="I187" s="43">
        <v>13.4</v>
      </c>
      <c r="J187" s="43">
        <v>168.6</v>
      </c>
      <c r="K187" s="44" t="s">
        <v>137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138</v>
      </c>
      <c r="F188" s="43">
        <v>180</v>
      </c>
      <c r="G188" s="43">
        <v>17.3</v>
      </c>
      <c r="H188" s="43">
        <v>1.6</v>
      </c>
      <c r="I188" s="43">
        <v>40.5</v>
      </c>
      <c r="J188" s="43">
        <v>245.8</v>
      </c>
      <c r="K188" s="44" t="s">
        <v>139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43">
        <v>0.1</v>
      </c>
      <c r="H189" s="43">
        <v>0</v>
      </c>
      <c r="I189" s="43">
        <v>7</v>
      </c>
      <c r="J189" s="43">
        <v>28.8</v>
      </c>
      <c r="K189" s="44" t="s">
        <v>66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151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46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152</v>
      </c>
      <c r="F191" s="43">
        <v>20</v>
      </c>
      <c r="G191" s="43">
        <v>1.4</v>
      </c>
      <c r="H191" s="43">
        <v>0.3</v>
      </c>
      <c r="I191" s="43">
        <v>8</v>
      </c>
      <c r="J191" s="43">
        <v>39.6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48.8</v>
      </c>
      <c r="H194" s="19">
        <f t="shared" si="88"/>
        <v>15.000000000000002</v>
      </c>
      <c r="I194" s="19">
        <f t="shared" si="88"/>
        <v>105.8</v>
      </c>
      <c r="J194" s="19">
        <f t="shared" si="88"/>
        <v>753.4</v>
      </c>
      <c r="K194" s="25"/>
      <c r="L194" s="19">
        <f t="shared" ref="L194" si="89">SUM(L185:L193)</f>
        <v>91.4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1420</v>
      </c>
      <c r="G195" s="32">
        <f t="shared" ref="G195" si="90">G184+G194</f>
        <v>70.599999999999994</v>
      </c>
      <c r="H195" s="32">
        <f t="shared" ref="H195" si="91">H184+H194</f>
        <v>43.7</v>
      </c>
      <c r="I195" s="32">
        <f t="shared" ref="I195" si="92">I184+I194</f>
        <v>178.59999999999997</v>
      </c>
      <c r="J195" s="32">
        <f t="shared" ref="J195:L195" si="93">J184+J194</f>
        <v>1388.6999999999998</v>
      </c>
      <c r="K195" s="32"/>
      <c r="L195" s="32">
        <f t="shared" si="93"/>
        <v>182.8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58.490000000000009</v>
      </c>
      <c r="H196" s="34">
        <f t="shared" si="94"/>
        <v>46.449999999999996</v>
      </c>
      <c r="I196" s="34">
        <f t="shared" si="94"/>
        <v>163.02999999999997</v>
      </c>
      <c r="J196" s="34">
        <f t="shared" si="94"/>
        <v>1298.94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182.79999999999998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2024-11-15T09:21:08Z</cp:lastPrinted>
  <dcterms:created xsi:type="dcterms:W3CDTF">2022-05-16T14:23:56Z</dcterms:created>
  <dcterms:modified xsi:type="dcterms:W3CDTF">2025-12-26T09:16:52Z</dcterms:modified>
</cp:coreProperties>
</file>